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Esau\Downloads\"/>
    </mc:Choice>
  </mc:AlternateContent>
  <xr:revisionPtr revIDLastSave="0" documentId="13_ncr:1_{A74B245D-F362-442F-99F7-7AAF0F2EF5C5}" xr6:coauthVersionLast="47" xr6:coauthVersionMax="47" xr10:uidLastSave="{00000000-0000-0000-0000-000000000000}"/>
  <bookViews>
    <workbookView xWindow="-120" yWindow="-120" windowWidth="20730" windowHeight="11160" xr2:uid="{95996B7B-B85C-4F5D-A66C-C2836580ABD8}"/>
  </bookViews>
  <sheets>
    <sheet name="CASO PRACTICO 1" sheetId="3" r:id="rId1"/>
  </sheets>
  <definedNames>
    <definedName name="_xlnm.Print_Area" localSheetId="0">'CASO PRACTICO 1'!$B$1:$I$44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3" l="1"/>
  <c r="I6" i="3"/>
  <c r="I43" i="3" l="1"/>
  <c r="I49" i="3" l="1"/>
  <c r="I52" i="3" l="1"/>
  <c r="I50" i="3"/>
  <c r="I51" i="3" s="1"/>
  <c r="I53" i="3" l="1"/>
</calcChain>
</file>

<file path=xl/sharedStrings.xml><?xml version="1.0" encoding="utf-8"?>
<sst xmlns="http://schemas.openxmlformats.org/spreadsheetml/2006/main" count="76" uniqueCount="58">
  <si>
    <t>Costos del periodo</t>
  </si>
  <si>
    <t>Materiales</t>
  </si>
  <si>
    <t>-</t>
  </si>
  <si>
    <t>Materiales Indirectos</t>
  </si>
  <si>
    <t>Materiales directos utilizados</t>
  </si>
  <si>
    <t>=</t>
  </si>
  <si>
    <t>+</t>
  </si>
  <si>
    <t>Mano de Obra directa</t>
  </si>
  <si>
    <t>Costo primo</t>
  </si>
  <si>
    <t>Costos indirectos de Fabricación</t>
  </si>
  <si>
    <t>Costo de Producción</t>
  </si>
  <si>
    <t>Costos Indirectos de Fabricación se integran</t>
  </si>
  <si>
    <t>Depreciación del Equipo</t>
  </si>
  <si>
    <t>Alquiler del Local de la Fabrica</t>
  </si>
  <si>
    <t>Energía eléctrica</t>
  </si>
  <si>
    <t>Seguro de la fábrica y del personal</t>
  </si>
  <si>
    <t>Agua Potable</t>
  </si>
  <si>
    <t>Mantenimiento de Maquinaria de Producción</t>
  </si>
  <si>
    <t>Total de Costos Indirectos de Fabricación</t>
  </si>
  <si>
    <t>El Inventario de producción en proceso de C</t>
  </si>
  <si>
    <t>La Empresa pago en mano de Obra directa</t>
  </si>
  <si>
    <t>Depreciaciones del equipo</t>
  </si>
  <si>
    <t>Alquilerdel local de la fabrica</t>
  </si>
  <si>
    <t>Energia Electrica</t>
  </si>
  <si>
    <t>Seguros de la fabrica y del personal</t>
  </si>
  <si>
    <t>Mantenimiento de maquinaria de producción</t>
  </si>
  <si>
    <t>a)</t>
  </si>
  <si>
    <t>b)</t>
  </si>
  <si>
    <t>c)</t>
  </si>
  <si>
    <t>d)</t>
  </si>
  <si>
    <t>e)</t>
  </si>
  <si>
    <t>f)</t>
  </si>
  <si>
    <t>CASO PRACTICO DE COSTOS HISTORICOS</t>
  </si>
  <si>
    <t>Inventario inicial de Producción en Proceso (a)</t>
  </si>
  <si>
    <t>Total Costo del Periodo (b)</t>
  </si>
  <si>
    <t>Total de Costos en la Producción (a + b)</t>
  </si>
  <si>
    <t>El costo de los materiales enviados a la fábrica para el proceso de producción durante el mes de junio del  2001 fue C</t>
  </si>
  <si>
    <t xml:space="preserve">Los materiales indirectos representan el  15% de los materiales enviados a producción  </t>
  </si>
  <si>
    <t>La mano de obra indirecta representa el 15% de la mano de obra directa</t>
  </si>
  <si>
    <t>Inventario final de producción en proceso ascendio al 30% del total de costos del periodo al 31 de julio del 2001</t>
  </si>
  <si>
    <t>La empresa Invirtió en costos indirectos de fabricación  fue:</t>
  </si>
  <si>
    <t xml:space="preserve">Materiales Indirectos  </t>
  </si>
  <si>
    <t xml:space="preserve">Mano de Obra Indirecta </t>
  </si>
  <si>
    <t xml:space="preserve">PERIODO QUE TERMINA AL </t>
  </si>
  <si>
    <t>El Alboroto, S.A. de C.V., al 30 de junio del 2001 presenta en sus registros contables :</t>
  </si>
  <si>
    <t>En seguimientos de sus procesos de costeo la empresa obtuvo lo siguientes datos de su control del inventario de materia prima, mano de obra, gastos fabriles, se le solicita determinar es Estado de Costo de Producción y de lo vendico:</t>
  </si>
  <si>
    <t>Para determinar el costo de Producción de lo vendido se considero un inventario inicial de articulo terminados 15% del total del costos en la producción. Así mismo se considero el  30% del Costo de Producción de Artículos Terminados como Inventario Finl de Articulos Terminados.</t>
  </si>
  <si>
    <t>ESTADO DE COSTOS DE PRODUCCIÓN DE ARTICULOS TERMINADOS</t>
  </si>
  <si>
    <t>ESTADO DE COSTOS DE PRODUCCIÓN DE LO VENDIDO</t>
  </si>
  <si>
    <t>Inventario inicial de Artículos Terminados</t>
  </si>
  <si>
    <t>Costos de Producción de Arículos Termandos</t>
  </si>
  <si>
    <t>Articulos Terminados Disponibles</t>
  </si>
  <si>
    <t>Inventario Finl de Articulos Terminados</t>
  </si>
  <si>
    <t>Costo de Producción de lo Vendido</t>
  </si>
  <si>
    <t xml:space="preserve">EMPRESA:  </t>
  </si>
  <si>
    <t>PERIODO QUE TERMINA</t>
  </si>
  <si>
    <t>Inventario Final de Producción en Proceso  (b X __%)</t>
  </si>
  <si>
    <r>
      <t xml:space="preserve">EMPRESA: </t>
    </r>
    <r>
      <rPr>
        <u/>
        <sz val="11"/>
        <color theme="1"/>
        <rFont val="Calibri"/>
        <family val="2"/>
        <scheme val="minor"/>
      </rPr>
      <t>El Alboroto, S.A. de C.V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</si>
</sst>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quot;$&quot;#,##0.00"/>
  </numFmts>
  <fonts count="4"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44">
    <xf numFmtId="0" fontId="0" fillId="0" borderId="0" xfId="0"/>
    <xf numFmtId="0" fontId="0" fillId="0" borderId="0" xfId="0" applyAlignment="1">
      <alignment horizontal="right"/>
    </xf>
    <xf numFmtId="0" fontId="0" fillId="0" borderId="1" xfId="0" applyBorder="1"/>
    <xf numFmtId="0" fontId="0" fillId="0" borderId="2" xfId="0" applyBorder="1"/>
    <xf numFmtId="0" fontId="0" fillId="0" borderId="4" xfId="0" applyBorder="1"/>
    <xf numFmtId="0" fontId="2" fillId="0" borderId="0" xfId="0" applyFont="1"/>
    <xf numFmtId="0" fontId="0" fillId="0" borderId="5" xfId="0" applyBorder="1"/>
    <xf numFmtId="0" fontId="0" fillId="0" borderId="4" xfId="0" applyBorder="1" applyAlignment="1">
      <alignment horizontal="right"/>
    </xf>
    <xf numFmtId="0" fontId="0" fillId="0" borderId="8" xfId="0" applyBorder="1"/>
    <xf numFmtId="0" fontId="0" fillId="0" borderId="9" xfId="0" applyBorder="1"/>
    <xf numFmtId="0" fontId="0" fillId="0" borderId="10" xfId="0" applyBorder="1"/>
    <xf numFmtId="164" fontId="0" fillId="0" borderId="0" xfId="0" applyNumberFormat="1"/>
    <xf numFmtId="164" fontId="0" fillId="0" borderId="0" xfId="0" applyNumberFormat="1" applyAlignment="1">
      <alignment horizontal="right"/>
    </xf>
    <xf numFmtId="8" fontId="0" fillId="0" borderId="0" xfId="0" applyNumberFormat="1" applyAlignment="1">
      <alignment horizontal="right"/>
    </xf>
    <xf numFmtId="44" fontId="0" fillId="0" borderId="5" xfId="1" applyFont="1" applyBorder="1"/>
    <xf numFmtId="44" fontId="0" fillId="0" borderId="6" xfId="1" applyFont="1" applyBorder="1"/>
    <xf numFmtId="44" fontId="2" fillId="0" borderId="6" xfId="0" applyNumberFormat="1" applyFont="1" applyBorder="1"/>
    <xf numFmtId="164" fontId="0" fillId="0" borderId="3" xfId="0" applyNumberFormat="1" applyBorder="1"/>
    <xf numFmtId="164" fontId="0" fillId="0" borderId="5" xfId="0" applyNumberFormat="1" applyBorder="1"/>
    <xf numFmtId="164" fontId="0" fillId="0" borderId="6" xfId="0" applyNumberFormat="1" applyBorder="1"/>
    <xf numFmtId="44" fontId="2" fillId="0" borderId="5" xfId="1" applyFont="1" applyBorder="1"/>
    <xf numFmtId="44" fontId="0" fillId="0" borderId="7" xfId="1" applyFont="1" applyBorder="1"/>
    <xf numFmtId="44" fontId="0" fillId="0" borderId="3" xfId="1" applyFont="1" applyBorder="1"/>
    <xf numFmtId="44" fontId="0" fillId="0" borderId="6" xfId="0" applyNumberFormat="1" applyBorder="1"/>
    <xf numFmtId="44" fontId="2" fillId="2" borderId="5" xfId="0" applyNumberFormat="1" applyFont="1" applyFill="1" applyBorder="1"/>
    <xf numFmtId="44" fontId="0" fillId="2" borderId="5" xfId="0" applyNumberFormat="1" applyFill="1" applyBorder="1"/>
    <xf numFmtId="44" fontId="2" fillId="2" borderId="6" xfId="1" applyFont="1" applyFill="1" applyBorder="1"/>
    <xf numFmtId="0" fontId="0" fillId="0" borderId="1" xfId="0"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0" xfId="0" applyAlignment="1">
      <alignment horizontal="center" vertical="top"/>
    </xf>
    <xf numFmtId="0" fontId="0" fillId="0" borderId="0" xfId="0" applyAlignment="1">
      <alignment horizontal="left"/>
    </xf>
    <xf numFmtId="0" fontId="0" fillId="0" borderId="0" xfId="0" applyAlignment="1">
      <alignment horizontal="justify" vertical="top"/>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0" borderId="0" xfId="0" applyFont="1" applyAlignment="1">
      <alignment horizontal="center"/>
    </xf>
    <xf numFmtId="0" fontId="0" fillId="0" borderId="0" xfId="0" applyAlignment="1">
      <alignment horizontal="left" vertical="top"/>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F5F6-07BA-47C4-A8BD-5584A498D39C}">
  <dimension ref="B1:J54"/>
  <sheetViews>
    <sheetView tabSelected="1" zoomScale="120" zoomScaleNormal="120" workbookViewId="0">
      <selection activeCell="L20" sqref="L20"/>
    </sheetView>
  </sheetViews>
  <sheetFormatPr baseColWidth="10" defaultRowHeight="15" x14ac:dyDescent="0.25"/>
  <cols>
    <col min="1" max="1" width="4.7109375" customWidth="1"/>
    <col min="2" max="2" width="8.5703125" customWidth="1"/>
    <col min="3" max="3" width="6.140625" customWidth="1"/>
    <col min="8" max="8" width="13.5703125" customWidth="1"/>
    <col min="9" max="9" width="14.85546875" bestFit="1" customWidth="1"/>
  </cols>
  <sheetData>
    <row r="1" spans="2:10" x14ac:dyDescent="0.25">
      <c r="B1" s="42" t="s">
        <v>32</v>
      </c>
      <c r="C1" s="42"/>
      <c r="D1" s="42"/>
      <c r="E1" s="42"/>
      <c r="F1" s="42"/>
      <c r="G1" s="42"/>
      <c r="H1" s="42"/>
      <c r="I1" s="42"/>
      <c r="J1" s="42"/>
    </row>
    <row r="2" spans="2:10" ht="28.5" customHeight="1" x14ac:dyDescent="0.25">
      <c r="B2" s="36" t="s">
        <v>44</v>
      </c>
      <c r="C2" s="36"/>
      <c r="D2" s="36"/>
      <c r="E2" s="36"/>
      <c r="F2" s="36"/>
      <c r="G2" s="36"/>
      <c r="H2" s="36"/>
      <c r="I2" s="36"/>
    </row>
    <row r="3" spans="2:10" ht="50.25" customHeight="1" x14ac:dyDescent="0.25">
      <c r="B3" s="38" t="s">
        <v>45</v>
      </c>
      <c r="C3" s="38"/>
      <c r="D3" s="38"/>
      <c r="E3" s="38"/>
      <c r="F3" s="38"/>
      <c r="G3" s="38"/>
      <c r="H3" s="38"/>
      <c r="I3" s="38"/>
    </row>
    <row r="4" spans="2:10" x14ac:dyDescent="0.25">
      <c r="B4">
        <v>1</v>
      </c>
      <c r="C4" s="37" t="s">
        <v>19</v>
      </c>
      <c r="D4" s="37"/>
      <c r="E4" s="37"/>
      <c r="F4" s="37"/>
      <c r="G4" s="37"/>
      <c r="H4" s="37"/>
      <c r="I4" s="11">
        <v>90000</v>
      </c>
    </row>
    <row r="5" spans="2:10" ht="27.75" customHeight="1" x14ac:dyDescent="0.25">
      <c r="B5">
        <v>2</v>
      </c>
      <c r="C5" s="38" t="s">
        <v>36</v>
      </c>
      <c r="D5" s="38"/>
      <c r="E5" s="38"/>
      <c r="F5" s="38"/>
      <c r="G5" s="38"/>
      <c r="H5" s="38"/>
      <c r="I5" s="11">
        <v>600000</v>
      </c>
    </row>
    <row r="6" spans="2:10" ht="30" customHeight="1" x14ac:dyDescent="0.25">
      <c r="B6">
        <v>3</v>
      </c>
      <c r="C6" s="38" t="s">
        <v>37</v>
      </c>
      <c r="D6" s="38"/>
      <c r="E6" s="38"/>
      <c r="F6" s="38"/>
      <c r="G6" s="38"/>
      <c r="H6" s="38"/>
      <c r="I6" s="12">
        <f>I5*15%</f>
        <v>90000</v>
      </c>
    </row>
    <row r="7" spans="2:10" ht="17.25" customHeight="1" x14ac:dyDescent="0.25">
      <c r="B7">
        <v>4</v>
      </c>
      <c r="C7" s="43" t="s">
        <v>20</v>
      </c>
      <c r="D7" s="43"/>
      <c r="E7" s="43"/>
      <c r="F7" s="43"/>
      <c r="G7" s="43"/>
      <c r="H7" s="43"/>
      <c r="I7" s="12">
        <v>400000</v>
      </c>
    </row>
    <row r="8" spans="2:10" ht="30" customHeight="1" x14ac:dyDescent="0.25">
      <c r="B8">
        <v>5</v>
      </c>
      <c r="C8" s="38" t="s">
        <v>38</v>
      </c>
      <c r="D8" s="38"/>
      <c r="E8" s="38"/>
      <c r="F8" s="38"/>
      <c r="G8" s="38"/>
      <c r="H8" s="38"/>
      <c r="I8" s="12">
        <f>I7*15%</f>
        <v>60000</v>
      </c>
    </row>
    <row r="9" spans="2:10" x14ac:dyDescent="0.25">
      <c r="C9" s="37" t="s">
        <v>40</v>
      </c>
      <c r="D9" s="37"/>
      <c r="E9" s="37"/>
      <c r="F9" s="37"/>
      <c r="G9" s="37"/>
      <c r="H9" s="37"/>
      <c r="I9" s="11">
        <v>250000</v>
      </c>
    </row>
    <row r="10" spans="2:10" x14ac:dyDescent="0.25">
      <c r="B10" s="1" t="s">
        <v>26</v>
      </c>
      <c r="C10" t="s">
        <v>21</v>
      </c>
      <c r="I10" s="13">
        <v>0</v>
      </c>
    </row>
    <row r="11" spans="2:10" x14ac:dyDescent="0.25">
      <c r="B11" s="1" t="s">
        <v>27</v>
      </c>
      <c r="C11" s="37" t="s">
        <v>22</v>
      </c>
      <c r="D11" s="37"/>
      <c r="E11" s="37"/>
      <c r="F11" s="37"/>
      <c r="G11" s="37"/>
      <c r="H11" s="37"/>
      <c r="I11" s="13">
        <v>0</v>
      </c>
    </row>
    <row r="12" spans="2:10" x14ac:dyDescent="0.25">
      <c r="B12" s="1" t="s">
        <v>28</v>
      </c>
      <c r="C12" s="37" t="s">
        <v>23</v>
      </c>
      <c r="D12" s="37"/>
      <c r="E12" s="37"/>
      <c r="F12" s="37"/>
      <c r="G12" s="37"/>
      <c r="H12" s="37"/>
      <c r="I12" s="13">
        <v>0</v>
      </c>
    </row>
    <row r="13" spans="2:10" x14ac:dyDescent="0.25">
      <c r="B13" s="1" t="s">
        <v>29</v>
      </c>
      <c r="C13" s="37" t="s">
        <v>24</v>
      </c>
      <c r="D13" s="37"/>
      <c r="E13" s="37"/>
      <c r="F13" s="37"/>
      <c r="G13" s="37"/>
      <c r="H13" s="37"/>
      <c r="I13" s="13">
        <v>0</v>
      </c>
    </row>
    <row r="14" spans="2:10" x14ac:dyDescent="0.25">
      <c r="B14" s="1" t="s">
        <v>30</v>
      </c>
      <c r="C14" s="37" t="s">
        <v>16</v>
      </c>
      <c r="D14" s="37"/>
      <c r="E14" s="37"/>
      <c r="F14" s="37"/>
      <c r="G14" s="37"/>
      <c r="H14" s="37"/>
      <c r="I14" s="13">
        <v>0</v>
      </c>
    </row>
    <row r="15" spans="2:10" x14ac:dyDescent="0.25">
      <c r="B15" s="1" t="s">
        <v>31</v>
      </c>
      <c r="C15" s="37" t="s">
        <v>25</v>
      </c>
      <c r="D15" s="37"/>
      <c r="E15" s="37"/>
      <c r="F15" s="37"/>
      <c r="G15" s="37"/>
      <c r="H15" s="37"/>
      <c r="I15" s="13">
        <v>0</v>
      </c>
    </row>
    <row r="16" spans="2:10" ht="33.75" customHeight="1" x14ac:dyDescent="0.25">
      <c r="B16" s="1"/>
      <c r="C16" s="38" t="s">
        <v>39</v>
      </c>
      <c r="D16" s="38"/>
      <c r="E16" s="38"/>
      <c r="F16" s="38"/>
      <c r="G16" s="38"/>
      <c r="H16" s="38"/>
      <c r="I16" s="13"/>
    </row>
    <row r="17" spans="2:9" ht="45.75" customHeight="1" thickBot="1" x14ac:dyDescent="0.3">
      <c r="B17" s="38" t="s">
        <v>46</v>
      </c>
      <c r="C17" s="38"/>
      <c r="D17" s="38"/>
      <c r="E17" s="38"/>
      <c r="F17" s="38"/>
      <c r="G17" s="38"/>
      <c r="H17" s="38"/>
      <c r="I17" s="38"/>
    </row>
    <row r="18" spans="2:9" ht="20.25" customHeight="1" x14ac:dyDescent="0.25">
      <c r="B18" s="1"/>
      <c r="C18" s="27" t="s">
        <v>57</v>
      </c>
      <c r="D18" s="28"/>
      <c r="E18" s="28"/>
      <c r="F18" s="28"/>
      <c r="G18" s="28"/>
      <c r="H18" s="28"/>
      <c r="I18" s="29"/>
    </row>
    <row r="19" spans="2:9" x14ac:dyDescent="0.25">
      <c r="C19" s="30" t="s">
        <v>47</v>
      </c>
      <c r="D19" s="31"/>
      <c r="E19" s="31"/>
      <c r="F19" s="31"/>
      <c r="G19" s="31"/>
      <c r="H19" s="31"/>
      <c r="I19" s="32"/>
    </row>
    <row r="20" spans="2:9" ht="15.75" thickBot="1" x14ac:dyDescent="0.3">
      <c r="C20" s="39" t="s">
        <v>43</v>
      </c>
      <c r="D20" s="40"/>
      <c r="E20" s="40"/>
      <c r="F20" s="40"/>
      <c r="G20" s="40"/>
      <c r="H20" s="40"/>
      <c r="I20" s="41"/>
    </row>
    <row r="21" spans="2:9" x14ac:dyDescent="0.25">
      <c r="C21" s="2"/>
      <c r="D21" s="3" t="s">
        <v>33</v>
      </c>
      <c r="E21" s="3"/>
      <c r="F21" s="3"/>
      <c r="G21" s="3"/>
      <c r="H21" s="3"/>
      <c r="I21" s="17">
        <v>90000</v>
      </c>
    </row>
    <row r="22" spans="2:9" x14ac:dyDescent="0.25">
      <c r="C22" s="4"/>
      <c r="D22" s="5" t="s">
        <v>0</v>
      </c>
      <c r="I22" s="6"/>
    </row>
    <row r="23" spans="2:9" x14ac:dyDescent="0.25">
      <c r="C23" s="7"/>
      <c r="D23" t="s">
        <v>1</v>
      </c>
      <c r="I23" s="18">
        <v>600000</v>
      </c>
    </row>
    <row r="24" spans="2:9" x14ac:dyDescent="0.25">
      <c r="C24" s="7" t="s">
        <v>2</v>
      </c>
      <c r="D24" t="s">
        <v>3</v>
      </c>
      <c r="I24" s="19">
        <v>90000</v>
      </c>
    </row>
    <row r="25" spans="2:9" x14ac:dyDescent="0.25">
      <c r="C25" s="7" t="s">
        <v>5</v>
      </c>
      <c r="D25" t="s">
        <v>4</v>
      </c>
      <c r="I25" s="18">
        <v>510000</v>
      </c>
    </row>
    <row r="26" spans="2:9" x14ac:dyDescent="0.25">
      <c r="C26" s="7" t="s">
        <v>6</v>
      </c>
      <c r="D26" t="s">
        <v>7</v>
      </c>
      <c r="I26" s="19">
        <v>400000</v>
      </c>
    </row>
    <row r="27" spans="2:9" x14ac:dyDescent="0.25">
      <c r="C27" s="7" t="s">
        <v>5</v>
      </c>
      <c r="D27" t="s">
        <v>8</v>
      </c>
      <c r="I27" s="18">
        <v>910000</v>
      </c>
    </row>
    <row r="28" spans="2:9" x14ac:dyDescent="0.25">
      <c r="C28" s="7" t="s">
        <v>6</v>
      </c>
      <c r="D28" t="s">
        <v>9</v>
      </c>
      <c r="I28" s="16">
        <v>150000</v>
      </c>
    </row>
    <row r="29" spans="2:9" x14ac:dyDescent="0.25">
      <c r="C29" s="7" t="s">
        <v>5</v>
      </c>
      <c r="D29" t="s">
        <v>34</v>
      </c>
      <c r="I29" s="21">
        <v>1060000</v>
      </c>
    </row>
    <row r="30" spans="2:9" x14ac:dyDescent="0.25">
      <c r="C30" s="4"/>
      <c r="D30" t="s">
        <v>35</v>
      </c>
      <c r="I30" s="20">
        <v>1150000</v>
      </c>
    </row>
    <row r="31" spans="2:9" x14ac:dyDescent="0.25">
      <c r="C31" s="7" t="s">
        <v>2</v>
      </c>
      <c r="D31" t="s">
        <v>56</v>
      </c>
      <c r="I31" s="15">
        <v>117000</v>
      </c>
    </row>
    <row r="32" spans="2:9" x14ac:dyDescent="0.25">
      <c r="C32" s="7" t="s">
        <v>5</v>
      </c>
      <c r="D32" t="s">
        <v>10</v>
      </c>
      <c r="I32" s="14">
        <v>1033000</v>
      </c>
    </row>
    <row r="33" spans="3:9" x14ac:dyDescent="0.25">
      <c r="C33" s="4"/>
      <c r="I33" s="6"/>
    </row>
    <row r="34" spans="3:9" x14ac:dyDescent="0.25">
      <c r="C34" s="4"/>
      <c r="D34" s="5" t="s">
        <v>11</v>
      </c>
      <c r="I34" s="14"/>
    </row>
    <row r="35" spans="3:9" x14ac:dyDescent="0.25">
      <c r="C35" s="4"/>
      <c r="D35" t="s">
        <v>41</v>
      </c>
      <c r="I35" s="14">
        <v>90000</v>
      </c>
    </row>
    <row r="36" spans="3:9" x14ac:dyDescent="0.25">
      <c r="C36" s="7" t="s">
        <v>6</v>
      </c>
      <c r="D36" t="s">
        <v>42</v>
      </c>
      <c r="I36" s="14">
        <v>60000</v>
      </c>
    </row>
    <row r="37" spans="3:9" x14ac:dyDescent="0.25">
      <c r="C37" s="7" t="s">
        <v>6</v>
      </c>
      <c r="D37" t="s">
        <v>12</v>
      </c>
      <c r="I37" s="14"/>
    </row>
    <row r="38" spans="3:9" x14ac:dyDescent="0.25">
      <c r="C38" s="7" t="s">
        <v>6</v>
      </c>
      <c r="D38" t="s">
        <v>13</v>
      </c>
      <c r="I38" s="14"/>
    </row>
    <row r="39" spans="3:9" x14ac:dyDescent="0.25">
      <c r="C39" s="7" t="s">
        <v>6</v>
      </c>
      <c r="D39" t="s">
        <v>14</v>
      </c>
      <c r="I39" s="14"/>
    </row>
    <row r="40" spans="3:9" x14ac:dyDescent="0.25">
      <c r="C40" s="7" t="s">
        <v>6</v>
      </c>
      <c r="D40" t="s">
        <v>15</v>
      </c>
      <c r="I40" s="14"/>
    </row>
    <row r="41" spans="3:9" x14ac:dyDescent="0.25">
      <c r="C41" s="7" t="s">
        <v>6</v>
      </c>
      <c r="D41" t="s">
        <v>16</v>
      </c>
      <c r="I41" s="14"/>
    </row>
    <row r="42" spans="3:9" x14ac:dyDescent="0.25">
      <c r="C42" s="7" t="s">
        <v>6</v>
      </c>
      <c r="D42" t="s">
        <v>17</v>
      </c>
      <c r="I42" s="15"/>
    </row>
    <row r="43" spans="3:9" x14ac:dyDescent="0.25">
      <c r="C43" s="7" t="s">
        <v>5</v>
      </c>
      <c r="D43" t="s">
        <v>18</v>
      </c>
      <c r="I43" s="26">
        <f>SUM(I34:I42)</f>
        <v>150000</v>
      </c>
    </row>
    <row r="44" spans="3:9" ht="15.75" thickBot="1" x14ac:dyDescent="0.3">
      <c r="C44" s="8"/>
      <c r="D44" s="9"/>
      <c r="E44" s="9"/>
      <c r="F44" s="9"/>
      <c r="G44" s="9"/>
      <c r="H44" s="9"/>
      <c r="I44" s="10"/>
    </row>
    <row r="45" spans="3:9" ht="15.75" thickBot="1" x14ac:dyDescent="0.3"/>
    <row r="46" spans="3:9" x14ac:dyDescent="0.25">
      <c r="C46" s="27" t="s">
        <v>54</v>
      </c>
      <c r="D46" s="28"/>
      <c r="E46" s="28"/>
      <c r="F46" s="28"/>
      <c r="G46" s="28"/>
      <c r="H46" s="28"/>
      <c r="I46" s="29"/>
    </row>
    <row r="47" spans="3:9" x14ac:dyDescent="0.25">
      <c r="C47" s="30" t="s">
        <v>48</v>
      </c>
      <c r="D47" s="31"/>
      <c r="E47" s="31"/>
      <c r="F47" s="31"/>
      <c r="G47" s="31"/>
      <c r="H47" s="31"/>
      <c r="I47" s="32"/>
    </row>
    <row r="48" spans="3:9" ht="15.75" thickBot="1" x14ac:dyDescent="0.3">
      <c r="C48" s="33" t="s">
        <v>55</v>
      </c>
      <c r="D48" s="34"/>
      <c r="E48" s="34"/>
      <c r="F48" s="34"/>
      <c r="G48" s="34"/>
      <c r="H48" s="34"/>
      <c r="I48" s="35"/>
    </row>
    <row r="49" spans="3:9" x14ac:dyDescent="0.25">
      <c r="C49" s="2"/>
      <c r="D49" s="3" t="s">
        <v>49</v>
      </c>
      <c r="E49" s="3"/>
      <c r="F49" s="3"/>
      <c r="G49" s="3"/>
      <c r="H49" s="3"/>
      <c r="I49" s="22">
        <f>I30*15%</f>
        <v>172500</v>
      </c>
    </row>
    <row r="50" spans="3:9" x14ac:dyDescent="0.25">
      <c r="C50" s="7" t="s">
        <v>6</v>
      </c>
      <c r="D50" t="s">
        <v>50</v>
      </c>
      <c r="I50" s="23">
        <f>I32</f>
        <v>1033000</v>
      </c>
    </row>
    <row r="51" spans="3:9" x14ac:dyDescent="0.25">
      <c r="C51" s="7" t="s">
        <v>5</v>
      </c>
      <c r="D51" t="s">
        <v>51</v>
      </c>
      <c r="I51" s="25">
        <f>SUM(I49:I50)</f>
        <v>1205500</v>
      </c>
    </row>
    <row r="52" spans="3:9" x14ac:dyDescent="0.25">
      <c r="C52" s="7" t="s">
        <v>2</v>
      </c>
      <c r="D52" t="s">
        <v>52</v>
      </c>
      <c r="I52" s="23">
        <f>I32*30%</f>
        <v>309900</v>
      </c>
    </row>
    <row r="53" spans="3:9" x14ac:dyDescent="0.25">
      <c r="C53" s="7" t="s">
        <v>5</v>
      </c>
      <c r="D53" t="s">
        <v>53</v>
      </c>
      <c r="I53" s="24">
        <f>I51-I52</f>
        <v>895600</v>
      </c>
    </row>
    <row r="54" spans="3:9" ht="15.75" thickBot="1" x14ac:dyDescent="0.3">
      <c r="C54" s="8"/>
      <c r="D54" s="9"/>
      <c r="E54" s="9"/>
      <c r="F54" s="9"/>
      <c r="G54" s="9"/>
      <c r="H54" s="9"/>
      <c r="I54" s="10"/>
    </row>
  </sheetData>
  <mergeCells count="22">
    <mergeCell ref="B1:J1"/>
    <mergeCell ref="C4:H4"/>
    <mergeCell ref="C5:H5"/>
    <mergeCell ref="C6:H6"/>
    <mergeCell ref="C7:H7"/>
    <mergeCell ref="B3:I3"/>
    <mergeCell ref="C46:I46"/>
    <mergeCell ref="C47:I47"/>
    <mergeCell ref="C48:I48"/>
    <mergeCell ref="B2:I2"/>
    <mergeCell ref="C15:H15"/>
    <mergeCell ref="C16:H16"/>
    <mergeCell ref="C18:I18"/>
    <mergeCell ref="C19:I19"/>
    <mergeCell ref="C20:I20"/>
    <mergeCell ref="B17:I17"/>
    <mergeCell ref="C14:H14"/>
    <mergeCell ref="C8:H8"/>
    <mergeCell ref="C9:H9"/>
    <mergeCell ref="C11:H11"/>
    <mergeCell ref="C12:H12"/>
    <mergeCell ref="C13:H13"/>
  </mergeCells>
  <pageMargins left="0.70866141732283472" right="0.70866141732283472" top="0.74803149606299213" bottom="0.74803149606299213" header="0.31496062992125984" footer="0.31496062992125984"/>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1BD0900242E064F9D6F51762E36E352" ma:contentTypeVersion="5" ma:contentTypeDescription="Crear nuevo documento." ma:contentTypeScope="" ma:versionID="dbe605502bb9d4f027fda135c5deeca2">
  <xsd:schema xmlns:xsd="http://www.w3.org/2001/XMLSchema" xmlns:xs="http://www.w3.org/2001/XMLSchema" xmlns:p="http://schemas.microsoft.com/office/2006/metadata/properties" xmlns:ns2="07663fa3-35c0-4c89-abaa-557f833790dc" targetNamespace="http://schemas.microsoft.com/office/2006/metadata/properties" ma:root="true" ma:fieldsID="169fed8371e479d200bce1e54a6d6902" ns2:_="">
    <xsd:import namespace="07663fa3-35c0-4c89-abaa-557f833790dc"/>
    <xsd:element name="properties">
      <xsd:complexType>
        <xsd:sequence>
          <xsd:element name="documentManagement">
            <xsd:complexType>
              <xsd:all>
                <xsd:element ref="ns2:ReferenceId"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663fa3-35c0-4c89-abaa-557f833790dc" elementFormDefault="qualified">
    <xsd:import namespace="http://schemas.microsoft.com/office/2006/documentManagement/types"/>
    <xsd:import namespace="http://schemas.microsoft.com/office/infopath/2007/PartnerControls"/>
    <xsd:element name="ReferenceId" ma:index="8" nillable="true" ma:displayName="ReferenceId" ma:indexed="true" ma:internalName="ReferenceId">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ferenceId xmlns="07663fa3-35c0-4c89-abaa-557f833790dc" xsi:nil="true"/>
  </documentManagement>
</p:properties>
</file>

<file path=customXml/itemProps1.xml><?xml version="1.0" encoding="utf-8"?>
<ds:datastoreItem xmlns:ds="http://schemas.openxmlformats.org/officeDocument/2006/customXml" ds:itemID="{21CFB435-9AFA-408B-BFC4-E0F87B7F7B19}">
  <ds:schemaRefs>
    <ds:schemaRef ds:uri="http://schemas.microsoft.com/sharepoint/v3/contenttype/forms"/>
  </ds:schemaRefs>
</ds:datastoreItem>
</file>

<file path=customXml/itemProps2.xml><?xml version="1.0" encoding="utf-8"?>
<ds:datastoreItem xmlns:ds="http://schemas.openxmlformats.org/officeDocument/2006/customXml" ds:itemID="{D06296A8-0E36-4718-A16C-7AFEBB88FB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663fa3-35c0-4c89-abaa-557f833790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402887-A5E3-4AC0-BC9B-F83C23248E5D}">
  <ds:schemaRefs>
    <ds:schemaRef ds:uri="http://schemas.microsoft.com/office/2006/metadata/properties"/>
    <ds:schemaRef ds:uri="http://schemas.microsoft.com/office/infopath/2007/PartnerControls"/>
    <ds:schemaRef ds:uri="07663fa3-35c0-4c89-abaa-557f833790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CASO PRACTICO 1</vt:lpstr>
      <vt:lpstr>'CASO PRACTICO 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 RICARDO MAGLIONI MONTALVO</dc:creator>
  <cp:lastModifiedBy>maulopezalejo@outlook.es</cp:lastModifiedBy>
  <cp:lastPrinted>2025-03-20T19:04:16Z</cp:lastPrinted>
  <dcterms:created xsi:type="dcterms:W3CDTF">2025-03-10T16:33:36Z</dcterms:created>
  <dcterms:modified xsi:type="dcterms:W3CDTF">2025-05-21T04:28:35Z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0x01010031BD0900242E064F9D6F51762E36E352</vt:lpwstr>
  </property>
</Properties>
</file>